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<sst xmlns="http://schemas.openxmlformats.org/spreadsheetml/2006/main" count="74" uniqueCount="53">
  <si>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</si>
  <si>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</si>
  <si>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</si>
  <si>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30/06/2025</t>
  </si>
  <si>
    <t xml:space="preserve">DADOS DO CARGO</t>
  </si>
  <si>
    <t xml:space="preserve">Vencimento
Básico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</si>
  <si>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</si>
  <si>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</si>
  <si>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</si>
  <si>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</si>
  <si>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</si>
  <si>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</si>
  <si>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</si>
  <si>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</si>
  <si>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</si>
  <si>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</si>
  <si>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</si>
  <si>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</si>
  <si>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</si>
  <si>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</si>
  <si>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</si>
  <si>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</si>
  <si>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</si>
  <si>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</si>
  <si>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</si>
  <si>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</si>
  <si>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</si>
  <si>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</si>
  <si>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</si>
  <si>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</si>
  <si>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</si>
  <si>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</si>
  <si>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</si>
  <si>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</si>
  <si>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</si>
  <si>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</si>
  <si>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</si>
  <si>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</si>
  <si>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</si>
  <si>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</si>
  <si>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</si>
  <si>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</si>
  <si>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</si>
  <si>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</si>
  <si>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</si>
  <si>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01/02/2025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</si>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</sst>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#,##0.00"/>
    <numFmt numFmtId="167" formatCode="_-* #,##0.00_-;\-* #,##0.00_-;_-* \-??_-;_-@_-"/>
    <numFmt numFmtId="168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8" fontId="17" fillId="9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221040</xdr:colOff>
      <xdr:row>0</xdr:row>
      <xdr:rowOff>414360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804080" y="0"/>
          <a:ext cx="369720" cy="414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39" activeCellId="0" sqref="B39"/>
    </sheetView>
  </sheetViews>
  <sheetFormatPr defaultColWidth="8.33984375" defaultRowHeight="12.75" customHeight="true" zeroHeight="false" outlineLevelRow="0" outlineLevelCol="0"/>
  <cols>
    <col collapsed="false" customWidth="true" hidden="false" outlineLevel="0" max="1" min="1" style="1" width="13.34"/>
    <col collapsed="false" customWidth="true" hidden="false" outlineLevel="0" max="2" min="2" style="1" width="4.16"/>
    <col collapsed="false" customWidth="true" hidden="false" outlineLevel="0" max="3" min="3" style="1" width="2.42"/>
    <col collapsed="false" customWidth="true" hidden="false" outlineLevel="0" max="4" min="4" style="1" width="9.84"/>
    <col collapsed="false" customWidth="true" hidden="false" outlineLevel="0" max="5" min="5" style="1" width="1.58"/>
    <col collapsed="false" customWidth="true" hidden="false" outlineLevel="0" max="6" min="6" style="1" width="3.42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6"/>
    <col collapsed="false" customWidth="true" hidden="true" outlineLevel="0" max="10" min="10" style="1" width="4.92"/>
    <col collapsed="false" customWidth="true" hidden="false" outlineLevel="0" max="11" min="11" style="1" width="13.66"/>
    <col collapsed="false" customWidth="true" hidden="false" outlineLevel="0" max="12" min="12" style="1" width="16"/>
    <col collapsed="false" customWidth="true" hidden="tru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8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8"/>
    <col collapsed="false" customWidth="true" hidden="false" outlineLevel="0" max="20" min="20" style="1" width="4.5"/>
    <col collapsed="false" customWidth="true" hidden="false" outlineLevel="0" max="21" min="21" style="1" width="13.34"/>
    <col collapsed="false" customWidth="true" hidden="false" outlineLevel="0" max="22" min="22" style="1" width="14"/>
    <col collapsed="false" customWidth="true" hidden="false" outlineLevel="0" max="23" min="23" style="1" width="12.42"/>
    <col collapsed="false" customWidth="true" hidden="false" outlineLevel="0" max="24" min="24" style="1" width="12.66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3" t="s">
        <v>5</v>
      </c>
      <c r="K7" s="13"/>
      <c r="L7" s="13"/>
      <c r="M7" s="13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3"/>
      <c r="K9" s="13"/>
      <c r="L9" s="13"/>
      <c r="M9" s="13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9292.14</v>
      </c>
      <c r="K11" s="15" t="n">
        <v>9292.14</v>
      </c>
      <c r="L11" s="15" t="n">
        <v>9292.14</v>
      </c>
      <c r="M11" s="16" t="n">
        <v>9292.14</v>
      </c>
      <c r="N11" s="15" t="n">
        <f aca="false">J11*1.4</f>
        <v>13008.996</v>
      </c>
      <c r="O11" s="15"/>
      <c r="P11" s="15" t="n">
        <f aca="false">J11*0.06</f>
        <v>557.5284</v>
      </c>
      <c r="Q11" s="15" t="n">
        <f aca="false">J11*0.35</f>
        <v>3252.249</v>
      </c>
      <c r="R11" s="15" t="n">
        <f aca="false">J11*0.35</f>
        <v>3252.249</v>
      </c>
      <c r="S11" s="15"/>
      <c r="T11" s="15"/>
      <c r="U11" s="15" t="n">
        <f aca="false">J11*0.35</f>
        <v>3252.249</v>
      </c>
      <c r="V11" s="15" t="n">
        <f aca="false">J11*0.05</f>
        <v>464.607</v>
      </c>
      <c r="W11" s="15" t="n">
        <f aca="false">L11*1.4</f>
        <v>13008.996</v>
      </c>
      <c r="X11" s="15"/>
      <c r="Y11" s="15" t="n">
        <f aca="false">L11*0.06</f>
        <v>557.5284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9021.5</v>
      </c>
      <c r="K12" s="15" t="n">
        <v>9021.5</v>
      </c>
      <c r="L12" s="15" t="n">
        <v>9021.5</v>
      </c>
      <c r="M12" s="17" t="n">
        <v>9021.5</v>
      </c>
      <c r="N12" s="15" t="n">
        <f aca="false">J12*1.4</f>
        <v>12630.1</v>
      </c>
      <c r="O12" s="15"/>
      <c r="P12" s="15" t="n">
        <f aca="false">J12*0.06</f>
        <v>541.29</v>
      </c>
      <c r="Q12" s="15" t="n">
        <f aca="false">J12*0.35</f>
        <v>3157.525</v>
      </c>
      <c r="R12" s="15" t="n">
        <f aca="false">J12*0.35</f>
        <v>3157.525</v>
      </c>
      <c r="S12" s="15"/>
      <c r="T12" s="15"/>
      <c r="U12" s="15" t="n">
        <f aca="false">J12*0.35</f>
        <v>3157.525</v>
      </c>
      <c r="V12" s="15" t="n">
        <f aca="false">J12*0.05</f>
        <v>451.075</v>
      </c>
      <c r="W12" s="15" t="n">
        <f aca="false">L12*1.4</f>
        <v>12630.1</v>
      </c>
      <c r="X12" s="15"/>
      <c r="Y12" s="15" t="n">
        <f aca="false">L12*0.06</f>
        <v>541.29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8758.73</v>
      </c>
      <c r="K13" s="15" t="n">
        <v>8758.73</v>
      </c>
      <c r="L13" s="15" t="n">
        <v>8758.73</v>
      </c>
      <c r="M13" s="17" t="n">
        <v>8758.73</v>
      </c>
      <c r="N13" s="15" t="n">
        <f aca="false">J13*1.4</f>
        <v>12262.222</v>
      </c>
      <c r="O13" s="15"/>
      <c r="P13" s="15" t="n">
        <f aca="false">J13*0.06</f>
        <v>525.5238</v>
      </c>
      <c r="Q13" s="15" t="n">
        <f aca="false">J13*0.35</f>
        <v>3065.5555</v>
      </c>
      <c r="R13" s="15" t="n">
        <f aca="false">J13*0.35</f>
        <v>3065.5555</v>
      </c>
      <c r="S13" s="15"/>
      <c r="T13" s="15"/>
      <c r="U13" s="15" t="n">
        <f aca="false">J13*0.35</f>
        <v>3065.5555</v>
      </c>
      <c r="V13" s="15" t="n">
        <f aca="false">J13*0.05</f>
        <v>437.9365</v>
      </c>
      <c r="W13" s="15" t="n">
        <f aca="false">L13*1.4</f>
        <v>12262.222</v>
      </c>
      <c r="X13" s="15"/>
      <c r="Y13" s="15" t="n">
        <f aca="false">L13*0.06</f>
        <v>525.5238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8503.62</v>
      </c>
      <c r="K14" s="15" t="n">
        <v>8503.62</v>
      </c>
      <c r="L14" s="15" t="n">
        <v>8503.62</v>
      </c>
      <c r="M14" s="17" t="n">
        <v>8503.62</v>
      </c>
      <c r="N14" s="15" t="n">
        <f aca="false">J14*1.4</f>
        <v>11905.068</v>
      </c>
      <c r="O14" s="15"/>
      <c r="P14" s="15" t="n">
        <f aca="false">J14*0.06</f>
        <v>510.2172</v>
      </c>
      <c r="Q14" s="15" t="n">
        <f aca="false">J14*0.35</f>
        <v>2976.267</v>
      </c>
      <c r="R14" s="15" t="n">
        <f aca="false">J14*0.35</f>
        <v>2976.267</v>
      </c>
      <c r="S14" s="15"/>
      <c r="T14" s="15"/>
      <c r="U14" s="15" t="n">
        <f aca="false">J14*0.35</f>
        <v>2976.267</v>
      </c>
      <c r="V14" s="15" t="n">
        <f aca="false">J14*0.05</f>
        <v>425.181</v>
      </c>
      <c r="W14" s="15" t="n">
        <f aca="false">L14*1.4</f>
        <v>11905.068</v>
      </c>
      <c r="X14" s="15"/>
      <c r="Y14" s="15" t="n">
        <f aca="false">L14*0.06</f>
        <v>510.2172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8255.95</v>
      </c>
      <c r="K15" s="15" t="n">
        <v>8255.95</v>
      </c>
      <c r="L15" s="15" t="n">
        <v>8255.95</v>
      </c>
      <c r="M15" s="17" t="n">
        <v>8255.95</v>
      </c>
      <c r="N15" s="15" t="n">
        <f aca="false">J15*1.4</f>
        <v>11558.33</v>
      </c>
      <c r="O15" s="15"/>
      <c r="P15" s="15" t="n">
        <f aca="false">J15*0.06</f>
        <v>495.357</v>
      </c>
      <c r="Q15" s="15" t="n">
        <f aca="false">J15*0.35</f>
        <v>2889.5825</v>
      </c>
      <c r="R15" s="15" t="n">
        <f aca="false">J15*0.35</f>
        <v>2889.5825</v>
      </c>
      <c r="S15" s="15"/>
      <c r="T15" s="15"/>
      <c r="U15" s="15" t="n">
        <f aca="false">J15*0.35</f>
        <v>2889.5825</v>
      </c>
      <c r="V15" s="15" t="n">
        <f aca="false">J15*0.05</f>
        <v>412.7975</v>
      </c>
      <c r="W15" s="15" t="n">
        <f aca="false">L15*1.4</f>
        <v>11558.33</v>
      </c>
      <c r="X15" s="15"/>
      <c r="Y15" s="15" t="n">
        <f aca="false">L15*0.06</f>
        <v>495.357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7810.73</v>
      </c>
      <c r="K16" s="15" t="n">
        <v>7810.73</v>
      </c>
      <c r="L16" s="15" t="n">
        <v>7810.73</v>
      </c>
      <c r="M16" s="17" t="n">
        <v>7810.73</v>
      </c>
      <c r="N16" s="15" t="n">
        <f aca="false">J16*1.4</f>
        <v>10935.022</v>
      </c>
      <c r="O16" s="15"/>
      <c r="P16" s="15" t="n">
        <f aca="false">J16*0.06</f>
        <v>468.6438</v>
      </c>
      <c r="Q16" s="15" t="n">
        <f aca="false">J16*0.35</f>
        <v>2733.7555</v>
      </c>
      <c r="R16" s="15" t="n">
        <f aca="false">J16*0.35</f>
        <v>2733.7555</v>
      </c>
      <c r="S16" s="15"/>
      <c r="T16" s="15"/>
      <c r="U16" s="15" t="n">
        <f aca="false">J16*0.35</f>
        <v>2733.7555</v>
      </c>
      <c r="V16" s="15" t="n">
        <f aca="false">J16*0.05</f>
        <v>390.5365</v>
      </c>
      <c r="W16" s="15" t="n">
        <f aca="false">L16*1.4</f>
        <v>10935.022</v>
      </c>
      <c r="X16" s="15"/>
      <c r="Y16" s="15" t="n">
        <f aca="false">L16*0.06</f>
        <v>468.6438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7583.23</v>
      </c>
      <c r="K17" s="15" t="n">
        <v>7583.23</v>
      </c>
      <c r="L17" s="15" t="n">
        <v>7583.23</v>
      </c>
      <c r="M17" s="17" t="n">
        <v>7583.23</v>
      </c>
      <c r="N17" s="15" t="n">
        <f aca="false">J17*1.4</f>
        <v>10616.522</v>
      </c>
      <c r="O17" s="15"/>
      <c r="P17" s="15" t="n">
        <f aca="false">J17*0.06</f>
        <v>454.9938</v>
      </c>
      <c r="Q17" s="15" t="n">
        <f aca="false">J17*0.35</f>
        <v>2654.1305</v>
      </c>
      <c r="R17" s="15" t="n">
        <f aca="false">J17*0.35</f>
        <v>2654.1305</v>
      </c>
      <c r="S17" s="15"/>
      <c r="T17" s="15"/>
      <c r="U17" s="15" t="n">
        <f aca="false">J17*0.35</f>
        <v>2654.1305</v>
      </c>
      <c r="V17" s="15" t="n">
        <f aca="false">J17*0.05</f>
        <v>379.1615</v>
      </c>
      <c r="W17" s="15" t="n">
        <f aca="false">L17*1.4</f>
        <v>10616.522</v>
      </c>
      <c r="X17" s="15"/>
      <c r="Y17" s="15" t="n">
        <f aca="false">L17*0.06</f>
        <v>454.9938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7362.37</v>
      </c>
      <c r="K18" s="15" t="n">
        <v>7362.37</v>
      </c>
      <c r="L18" s="15" t="n">
        <v>7362.37</v>
      </c>
      <c r="M18" s="17" t="n">
        <v>7362.37</v>
      </c>
      <c r="N18" s="15" t="n">
        <f aca="false">J18*1.4</f>
        <v>10307.318</v>
      </c>
      <c r="O18" s="15"/>
      <c r="P18" s="15" t="n">
        <f aca="false">J18*0.06</f>
        <v>441.7422</v>
      </c>
      <c r="Q18" s="15" t="n">
        <f aca="false">J18*0.35</f>
        <v>2576.8295</v>
      </c>
      <c r="R18" s="15" t="n">
        <f aca="false">J18*0.35</f>
        <v>2576.8295</v>
      </c>
      <c r="S18" s="15"/>
      <c r="T18" s="15"/>
      <c r="U18" s="15" t="n">
        <f aca="false">J18*0.35</f>
        <v>2576.8295</v>
      </c>
      <c r="V18" s="15" t="n">
        <f aca="false">J18*0.05</f>
        <v>368.1185</v>
      </c>
      <c r="W18" s="15" t="n">
        <f aca="false">L18*1.4</f>
        <v>10307.318</v>
      </c>
      <c r="X18" s="15"/>
      <c r="Y18" s="15" t="n">
        <f aca="false">L18*0.06</f>
        <v>441.7422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7147.92</v>
      </c>
      <c r="K19" s="15" t="n">
        <v>7147.92</v>
      </c>
      <c r="L19" s="15" t="n">
        <v>7147.92</v>
      </c>
      <c r="M19" s="17" t="n">
        <v>7147.92</v>
      </c>
      <c r="N19" s="15" t="n">
        <f aca="false">J19*1.4</f>
        <v>10007.088</v>
      </c>
      <c r="O19" s="15"/>
      <c r="P19" s="15" t="n">
        <f aca="false">J19*0.06</f>
        <v>428.8752</v>
      </c>
      <c r="Q19" s="15" t="n">
        <f aca="false">J19*0.35</f>
        <v>2501.772</v>
      </c>
      <c r="R19" s="15" t="n">
        <f aca="false">J19*0.35</f>
        <v>2501.772</v>
      </c>
      <c r="S19" s="15"/>
      <c r="T19" s="15"/>
      <c r="U19" s="15" t="n">
        <f aca="false">J19*0.35</f>
        <v>2501.772</v>
      </c>
      <c r="V19" s="15" t="n">
        <f aca="false">J19*0.05</f>
        <v>357.396</v>
      </c>
      <c r="W19" s="15" t="n">
        <f aca="false">L19*1.4</f>
        <v>10007.088</v>
      </c>
      <c r="X19" s="15"/>
      <c r="Y19" s="15" t="n">
        <f aca="false">L19*0.06</f>
        <v>428.8752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6939.75</v>
      </c>
      <c r="K20" s="15" t="n">
        <v>6939.75</v>
      </c>
      <c r="L20" s="15" t="n">
        <v>6939.75</v>
      </c>
      <c r="M20" s="17" t="n">
        <v>6939.75</v>
      </c>
      <c r="N20" s="15" t="n">
        <f aca="false">J20*1.4</f>
        <v>9715.65</v>
      </c>
      <c r="O20" s="15"/>
      <c r="P20" s="15" t="n">
        <f aca="false">J20*0.06</f>
        <v>416.385</v>
      </c>
      <c r="Q20" s="15" t="n">
        <f aca="false">J20*0.35</f>
        <v>2428.9125</v>
      </c>
      <c r="R20" s="15" t="n">
        <f aca="false">J20*0.35</f>
        <v>2428.9125</v>
      </c>
      <c r="S20" s="15"/>
      <c r="T20" s="15"/>
      <c r="U20" s="15" t="n">
        <f aca="false">J20*0.35</f>
        <v>2428.9125</v>
      </c>
      <c r="V20" s="15" t="n">
        <f aca="false">J20*0.05</f>
        <v>346.9875</v>
      </c>
      <c r="W20" s="15" t="n">
        <f aca="false">L20*1.4</f>
        <v>9715.65</v>
      </c>
      <c r="X20" s="15"/>
      <c r="Y20" s="15" t="n">
        <f aca="false">L20*0.06</f>
        <v>416.385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6565.5</v>
      </c>
      <c r="K21" s="15" t="n">
        <v>6565.5</v>
      </c>
      <c r="L21" s="15" t="n">
        <v>6565.5</v>
      </c>
      <c r="M21" s="17" t="n">
        <v>6565.5</v>
      </c>
      <c r="N21" s="15" t="n">
        <f aca="false">J21*1.4</f>
        <v>9191.7</v>
      </c>
      <c r="O21" s="15"/>
      <c r="P21" s="15" t="n">
        <f aca="false">J21*0.06</f>
        <v>393.93</v>
      </c>
      <c r="Q21" s="15" t="n">
        <f aca="false">J21*0.35</f>
        <v>2297.925</v>
      </c>
      <c r="R21" s="15" t="n">
        <f aca="false">J21*0.35</f>
        <v>2297.925</v>
      </c>
      <c r="S21" s="15"/>
      <c r="T21" s="15"/>
      <c r="U21" s="15" t="n">
        <f aca="false">J21*0.35</f>
        <v>2297.925</v>
      </c>
      <c r="V21" s="15" t="n">
        <f aca="false">J21*0.05</f>
        <v>328.275</v>
      </c>
      <c r="W21" s="15" t="n">
        <f aca="false">L21*1.4</f>
        <v>9191.7</v>
      </c>
      <c r="X21" s="15"/>
      <c r="Y21" s="15" t="n">
        <f aca="false">L21*0.06</f>
        <v>393.93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6374.26</v>
      </c>
      <c r="K22" s="15" t="n">
        <v>6374.26</v>
      </c>
      <c r="L22" s="15" t="n">
        <v>6374.26</v>
      </c>
      <c r="M22" s="17" t="n">
        <v>6374.26</v>
      </c>
      <c r="N22" s="15" t="n">
        <f aca="false">J22*1.4</f>
        <v>8923.964</v>
      </c>
      <c r="O22" s="15"/>
      <c r="P22" s="15" t="n">
        <f aca="false">J22*0.06</f>
        <v>382.4556</v>
      </c>
      <c r="Q22" s="15" t="n">
        <f aca="false">J22*0.35</f>
        <v>2230.991</v>
      </c>
      <c r="R22" s="15" t="n">
        <f aca="false">J22*0.35</f>
        <v>2230.991</v>
      </c>
      <c r="S22" s="15"/>
      <c r="T22" s="15"/>
      <c r="U22" s="15" t="n">
        <f aca="false">J22*0.35</f>
        <v>2230.991</v>
      </c>
      <c r="V22" s="15" t="n">
        <f aca="false">J22*0.05</f>
        <v>318.713</v>
      </c>
      <c r="W22" s="15" t="n">
        <f aca="false">L22*1.4</f>
        <v>8923.964</v>
      </c>
      <c r="X22" s="15"/>
      <c r="Y22" s="15" t="n">
        <f aca="false">L22*0.06</f>
        <v>382.4556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6188.61</v>
      </c>
      <c r="K23" s="15" t="n">
        <v>6188.61</v>
      </c>
      <c r="L23" s="15" t="n">
        <v>6188.61</v>
      </c>
      <c r="M23" s="18" t="n">
        <v>6188.61</v>
      </c>
      <c r="N23" s="15" t="n">
        <f aca="false">J23*1.4</f>
        <v>8664.054</v>
      </c>
      <c r="O23" s="15"/>
      <c r="P23" s="15" t="n">
        <f aca="false">J23*0.06</f>
        <v>371.3166</v>
      </c>
      <c r="Q23" s="15" t="n">
        <f aca="false">J23*0.35</f>
        <v>2166.0135</v>
      </c>
      <c r="R23" s="15" t="n">
        <f aca="false">J23*0.35</f>
        <v>2166.0135</v>
      </c>
      <c r="S23" s="15"/>
      <c r="T23" s="15"/>
      <c r="U23" s="15" t="n">
        <f aca="false">J23*0.35</f>
        <v>2166.0135</v>
      </c>
      <c r="V23" s="15" t="n">
        <f aca="false">J23*0.05</f>
        <v>309.4305</v>
      </c>
      <c r="W23" s="15" t="n">
        <f aca="false">L23*1.4</f>
        <v>8664.054</v>
      </c>
      <c r="X23" s="15"/>
      <c r="Y23" s="15" t="n">
        <f aca="false">L23*0.06</f>
        <v>371.3166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24</v>
      </c>
      <c r="E24" s="14" t="s">
        <v>25</v>
      </c>
      <c r="F24" s="14"/>
      <c r="G24" s="14"/>
      <c r="H24" s="14" t="s">
        <v>26</v>
      </c>
      <c r="I24" s="14"/>
      <c r="J24" s="15" t="n">
        <v>5663.47</v>
      </c>
      <c r="K24" s="15" t="n">
        <v>5663.47</v>
      </c>
      <c r="L24" s="15" t="n">
        <v>5663.47</v>
      </c>
      <c r="M24" s="16" t="n">
        <v>5663.47</v>
      </c>
      <c r="N24" s="15" t="n">
        <f aca="false">J24*1.4</f>
        <v>7928.858</v>
      </c>
      <c r="O24" s="15"/>
      <c r="P24" s="15" t="n">
        <f aca="false">J24*0.06</f>
        <v>339.8082</v>
      </c>
      <c r="Q24" s="15" t="n">
        <f aca="false">J24*0.35</f>
        <v>1982.2145</v>
      </c>
      <c r="R24" s="15" t="n">
        <v>0</v>
      </c>
      <c r="S24" s="15"/>
      <c r="T24" s="15"/>
      <c r="U24" s="15" t="n">
        <v>0</v>
      </c>
      <c r="V24" s="15" t="n">
        <f aca="false">J24*0.05</f>
        <v>283.1735</v>
      </c>
      <c r="W24" s="15" t="n">
        <f aca="false">L24*1.4</f>
        <v>7928.858</v>
      </c>
      <c r="X24" s="15"/>
      <c r="Y24" s="15" t="n">
        <f aca="false">L24*0.06</f>
        <v>339.8082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5498.51</v>
      </c>
      <c r="K25" s="15" t="n">
        <v>5498.51</v>
      </c>
      <c r="L25" s="15" t="n">
        <v>5498.51</v>
      </c>
      <c r="M25" s="17" t="n">
        <v>5498.51</v>
      </c>
      <c r="N25" s="15" t="n">
        <f aca="false">J25*1.4</f>
        <v>7697.914</v>
      </c>
      <c r="O25" s="15"/>
      <c r="P25" s="15" t="n">
        <f aca="false">J25*0.06</f>
        <v>329.9106</v>
      </c>
      <c r="Q25" s="15" t="n">
        <f aca="false">J25*0.35</f>
        <v>1924.4785</v>
      </c>
      <c r="R25" s="15" t="n">
        <v>0</v>
      </c>
      <c r="S25" s="15"/>
      <c r="T25" s="15"/>
      <c r="U25" s="15" t="n">
        <v>0</v>
      </c>
      <c r="V25" s="15" t="n">
        <f aca="false">J25*0.05</f>
        <v>274.9255</v>
      </c>
      <c r="W25" s="15" t="n">
        <f aca="false">L25*1.4</f>
        <v>7697.914</v>
      </c>
      <c r="X25" s="15"/>
      <c r="Y25" s="15" t="n">
        <f aca="false">L25*0.06</f>
        <v>329.9106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5338.36</v>
      </c>
      <c r="K26" s="15" t="n">
        <v>5338.36</v>
      </c>
      <c r="L26" s="15" t="n">
        <v>5338.36</v>
      </c>
      <c r="M26" s="17" t="n">
        <v>5338.36</v>
      </c>
      <c r="N26" s="15" t="n">
        <f aca="false">J26*1.4</f>
        <v>7473.704</v>
      </c>
      <c r="O26" s="15"/>
      <c r="P26" s="15" t="n">
        <f aca="false">J26*0.06</f>
        <v>320.3016</v>
      </c>
      <c r="Q26" s="15" t="n">
        <f aca="false">J26*0.35</f>
        <v>1868.426</v>
      </c>
      <c r="R26" s="15" t="n">
        <v>0</v>
      </c>
      <c r="S26" s="15"/>
      <c r="T26" s="15"/>
      <c r="U26" s="15" t="n">
        <v>0</v>
      </c>
      <c r="V26" s="15" t="n">
        <f aca="false">J26*0.05</f>
        <v>266.918</v>
      </c>
      <c r="W26" s="15" t="n">
        <f aca="false">L26*1.4</f>
        <v>7473.704</v>
      </c>
      <c r="X26" s="15"/>
      <c r="Y26" s="15" t="n">
        <f aca="false">L26*0.06</f>
        <v>320.3016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5182.88</v>
      </c>
      <c r="K27" s="15" t="n">
        <v>5182.88</v>
      </c>
      <c r="L27" s="15" t="n">
        <v>5182.88</v>
      </c>
      <c r="M27" s="17" t="n">
        <v>5182.88</v>
      </c>
      <c r="N27" s="15" t="n">
        <f aca="false">J27*1.4</f>
        <v>7256.032</v>
      </c>
      <c r="O27" s="15"/>
      <c r="P27" s="15" t="n">
        <f aca="false">J27*0.06</f>
        <v>310.9728</v>
      </c>
      <c r="Q27" s="15" t="n">
        <f aca="false">J27*0.35</f>
        <v>1814.008</v>
      </c>
      <c r="R27" s="15" t="n">
        <v>0</v>
      </c>
      <c r="S27" s="15"/>
      <c r="T27" s="15"/>
      <c r="U27" s="15" t="n">
        <v>0</v>
      </c>
      <c r="V27" s="15" t="n">
        <f aca="false">J27*0.05</f>
        <v>259.144</v>
      </c>
      <c r="W27" s="15" t="n">
        <f aca="false">L27*1.4</f>
        <v>7256.032</v>
      </c>
      <c r="X27" s="15"/>
      <c r="Y27" s="15" t="n">
        <f aca="false">L27*0.06</f>
        <v>310.9728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5031.9</v>
      </c>
      <c r="K28" s="15" t="n">
        <v>5031.9</v>
      </c>
      <c r="L28" s="15" t="n">
        <v>5031.9</v>
      </c>
      <c r="M28" s="17" t="n">
        <v>5031.9</v>
      </c>
      <c r="N28" s="15" t="n">
        <f aca="false">J28*1.4</f>
        <v>7044.66</v>
      </c>
      <c r="O28" s="15"/>
      <c r="P28" s="15" t="n">
        <f aca="false">J28*0.06</f>
        <v>301.914</v>
      </c>
      <c r="Q28" s="15" t="n">
        <f aca="false">J28*0.35</f>
        <v>1761.165</v>
      </c>
      <c r="R28" s="15" t="n">
        <v>0</v>
      </c>
      <c r="S28" s="15"/>
      <c r="T28" s="15"/>
      <c r="U28" s="15" t="n">
        <v>0</v>
      </c>
      <c r="V28" s="15" t="n">
        <f aca="false">J28*0.05</f>
        <v>251.595</v>
      </c>
      <c r="W28" s="15" t="n">
        <f aca="false">L28*1.4</f>
        <v>7044.66</v>
      </c>
      <c r="X28" s="15"/>
      <c r="Y28" s="15" t="n">
        <f aca="false">L28*0.06</f>
        <v>301.914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4760.56</v>
      </c>
      <c r="K29" s="15" t="n">
        <v>4760.56</v>
      </c>
      <c r="L29" s="15" t="n">
        <v>4760.56</v>
      </c>
      <c r="M29" s="17" t="n">
        <v>4760.56</v>
      </c>
      <c r="N29" s="15" t="n">
        <f aca="false">J29*1.4</f>
        <v>6664.784</v>
      </c>
      <c r="O29" s="15"/>
      <c r="P29" s="15" t="n">
        <f aca="false">J29*0.06</f>
        <v>285.6336</v>
      </c>
      <c r="Q29" s="15" t="n">
        <f aca="false">J29*0.35</f>
        <v>1666.196</v>
      </c>
      <c r="R29" s="15" t="n">
        <v>0</v>
      </c>
      <c r="S29" s="15"/>
      <c r="T29" s="15"/>
      <c r="U29" s="15" t="n">
        <v>0</v>
      </c>
      <c r="V29" s="15" t="n">
        <f aca="false">J29*0.05</f>
        <v>238.028</v>
      </c>
      <c r="W29" s="15" t="n">
        <f aca="false">L29*1.4</f>
        <v>6664.784</v>
      </c>
      <c r="X29" s="15"/>
      <c r="Y29" s="15" t="n">
        <f aca="false">L29*0.06</f>
        <v>285.6336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4621.9</v>
      </c>
      <c r="K30" s="15" t="n">
        <v>4621.9</v>
      </c>
      <c r="L30" s="15" t="n">
        <v>4621.9</v>
      </c>
      <c r="M30" s="17" t="n">
        <v>4621.9</v>
      </c>
      <c r="N30" s="15" t="n">
        <f aca="false">J30*1.4</f>
        <v>6470.66</v>
      </c>
      <c r="O30" s="15"/>
      <c r="P30" s="15" t="n">
        <f aca="false">J30*0.06</f>
        <v>277.314</v>
      </c>
      <c r="Q30" s="15" t="n">
        <f aca="false">J30*0.35</f>
        <v>1617.665</v>
      </c>
      <c r="R30" s="15" t="n">
        <v>0</v>
      </c>
      <c r="S30" s="15"/>
      <c r="T30" s="15"/>
      <c r="U30" s="15" t="n">
        <v>0</v>
      </c>
      <c r="V30" s="15" t="n">
        <f aca="false">J30*0.05</f>
        <v>231.095</v>
      </c>
      <c r="W30" s="15" t="n">
        <f aca="false">L30*1.4</f>
        <v>6470.66</v>
      </c>
      <c r="X30" s="15"/>
      <c r="Y30" s="15" t="n">
        <f aca="false">L30*0.06</f>
        <v>277.314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4487.29</v>
      </c>
      <c r="K31" s="15" t="n">
        <v>4487.29</v>
      </c>
      <c r="L31" s="15" t="n">
        <v>4487.29</v>
      </c>
      <c r="M31" s="17" t="n">
        <v>4487.29</v>
      </c>
      <c r="N31" s="15" t="n">
        <f aca="false">J31*1.4</f>
        <v>6282.206</v>
      </c>
      <c r="O31" s="15"/>
      <c r="P31" s="15" t="n">
        <f aca="false">J31*0.06</f>
        <v>269.2374</v>
      </c>
      <c r="Q31" s="15" t="n">
        <f aca="false">J31*0.35</f>
        <v>1570.5515</v>
      </c>
      <c r="R31" s="15" t="n">
        <v>0</v>
      </c>
      <c r="S31" s="15"/>
      <c r="T31" s="15"/>
      <c r="U31" s="15" t="n">
        <v>0</v>
      </c>
      <c r="V31" s="15" t="n">
        <f aca="false">J31*0.05</f>
        <v>224.3645</v>
      </c>
      <c r="W31" s="15" t="n">
        <f aca="false">L31*1.4</f>
        <v>6282.206</v>
      </c>
      <c r="X31" s="15"/>
      <c r="Y31" s="15" t="n">
        <f aca="false">L31*0.06</f>
        <v>269.2374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4356.59</v>
      </c>
      <c r="K32" s="15" t="n">
        <v>4356.59</v>
      </c>
      <c r="L32" s="15" t="n">
        <v>4356.59</v>
      </c>
      <c r="M32" s="17" t="n">
        <v>4356.59</v>
      </c>
      <c r="N32" s="15" t="n">
        <f aca="false">J32*1.4</f>
        <v>6099.226</v>
      </c>
      <c r="O32" s="15"/>
      <c r="P32" s="15" t="n">
        <f aca="false">J32*0.06</f>
        <v>261.3954</v>
      </c>
      <c r="Q32" s="15" t="n">
        <f aca="false">J32*0.35</f>
        <v>1524.8065</v>
      </c>
      <c r="R32" s="15" t="n">
        <v>0</v>
      </c>
      <c r="S32" s="15"/>
      <c r="T32" s="15"/>
      <c r="U32" s="15" t="n">
        <v>0</v>
      </c>
      <c r="V32" s="15" t="n">
        <f aca="false">J32*0.05</f>
        <v>217.8295</v>
      </c>
      <c r="W32" s="15" t="n">
        <f aca="false">L32*1.4</f>
        <v>6099.226</v>
      </c>
      <c r="X32" s="15"/>
      <c r="Y32" s="15" t="n">
        <f aca="false">L32*0.06</f>
        <v>261.3954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4229.69</v>
      </c>
      <c r="K33" s="15" t="n">
        <v>4229.69</v>
      </c>
      <c r="L33" s="15" t="n">
        <v>4229.69</v>
      </c>
      <c r="M33" s="17" t="n">
        <v>4229.69</v>
      </c>
      <c r="N33" s="15" t="n">
        <f aca="false">J33*1.4</f>
        <v>5921.566</v>
      </c>
      <c r="O33" s="15"/>
      <c r="P33" s="15" t="n">
        <f aca="false">J33*0.06</f>
        <v>253.7814</v>
      </c>
      <c r="Q33" s="15" t="n">
        <f aca="false">J33*0.35</f>
        <v>1480.3915</v>
      </c>
      <c r="R33" s="15" t="n">
        <v>0</v>
      </c>
      <c r="S33" s="15"/>
      <c r="T33" s="15"/>
      <c r="U33" s="15" t="n">
        <v>0</v>
      </c>
      <c r="V33" s="15" t="n">
        <f aca="false">J33*0.05</f>
        <v>211.4845</v>
      </c>
      <c r="W33" s="15" t="n">
        <f aca="false">L33*1.4</f>
        <v>5921.566</v>
      </c>
      <c r="X33" s="15"/>
      <c r="Y33" s="15" t="n">
        <f aca="false">L33*0.06</f>
        <v>253.7814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4001.6</v>
      </c>
      <c r="K34" s="15" t="n">
        <v>4001.6</v>
      </c>
      <c r="L34" s="15" t="n">
        <v>4001.6</v>
      </c>
      <c r="M34" s="17" t="n">
        <v>4001.6</v>
      </c>
      <c r="N34" s="15" t="n">
        <f aca="false">J34*1.4</f>
        <v>5602.24</v>
      </c>
      <c r="O34" s="15"/>
      <c r="P34" s="15" t="n">
        <f aca="false">J34*0.06</f>
        <v>240.096</v>
      </c>
      <c r="Q34" s="15" t="n">
        <f aca="false">J34*0.35</f>
        <v>1400.56</v>
      </c>
      <c r="R34" s="15" t="n">
        <v>0</v>
      </c>
      <c r="S34" s="15"/>
      <c r="T34" s="15"/>
      <c r="U34" s="15" t="n">
        <v>0</v>
      </c>
      <c r="V34" s="15" t="n">
        <f aca="false">J34*0.05</f>
        <v>200.08</v>
      </c>
      <c r="W34" s="15" t="n">
        <f aca="false">L34*1.4</f>
        <v>5602.24</v>
      </c>
      <c r="X34" s="15"/>
      <c r="Y34" s="15" t="n">
        <f aca="false">L34*0.06</f>
        <v>240.096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3885.06</v>
      </c>
      <c r="K35" s="15" t="n">
        <v>3885.06</v>
      </c>
      <c r="L35" s="15" t="n">
        <v>3885.06</v>
      </c>
      <c r="M35" s="17" t="n">
        <v>3885.06</v>
      </c>
      <c r="N35" s="15" t="n">
        <f aca="false">J35*1.4</f>
        <v>5439.084</v>
      </c>
      <c r="O35" s="15"/>
      <c r="P35" s="15" t="n">
        <f aca="false">J35*0.06</f>
        <v>233.1036</v>
      </c>
      <c r="Q35" s="15" t="n">
        <f aca="false">J35*0.35</f>
        <v>1359.771</v>
      </c>
      <c r="R35" s="15" t="n">
        <v>0</v>
      </c>
      <c r="S35" s="15"/>
      <c r="T35" s="15"/>
      <c r="U35" s="15" t="n">
        <v>0</v>
      </c>
      <c r="V35" s="15" t="n">
        <f aca="false">J35*0.05</f>
        <v>194.253</v>
      </c>
      <c r="W35" s="15" t="n">
        <f aca="false">L35*1.4</f>
        <v>5439.084</v>
      </c>
      <c r="X35" s="15"/>
      <c r="Y35" s="15" t="n">
        <f aca="false">L35*0.06</f>
        <v>233.1036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3771.88</v>
      </c>
      <c r="K36" s="15" t="n">
        <v>3771.88</v>
      </c>
      <c r="L36" s="15" t="n">
        <v>3771.88</v>
      </c>
      <c r="M36" s="19" t="n">
        <v>3771.88</v>
      </c>
      <c r="N36" s="15" t="n">
        <f aca="false">J36*1.4</f>
        <v>5280.632</v>
      </c>
      <c r="O36" s="15"/>
      <c r="P36" s="15" t="n">
        <f aca="false">J36*0.06</f>
        <v>226.3128</v>
      </c>
      <c r="Q36" s="15" t="n">
        <f aca="false">J36*0.35</f>
        <v>1320.158</v>
      </c>
      <c r="R36" s="15" t="n">
        <v>0</v>
      </c>
      <c r="S36" s="15"/>
      <c r="T36" s="15"/>
      <c r="U36" s="15" t="n">
        <v>0</v>
      </c>
      <c r="V36" s="15" t="n">
        <f aca="false">J36*0.05</f>
        <v>188.594</v>
      </c>
      <c r="W36" s="15" t="n">
        <f aca="false">L36*1.4</f>
        <v>5280.632</v>
      </c>
      <c r="X36" s="15"/>
      <c r="Y36" s="15" t="n">
        <f aca="false">L36*0.06</f>
        <v>226.3128</v>
      </c>
    </row>
    <row r="37" customFormat="false" ht="13.5" hidden="false" customHeight="true" outlineLevel="0" collapsed="false">
      <c r="A37" s="20" t="s">
        <v>42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21" t="s">
        <v>43</v>
      </c>
      <c r="B38" s="22" t="n">
        <v>45838</v>
      </c>
      <c r="C38" s="22"/>
      <c r="D38" s="22"/>
      <c r="E38" s="2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20" t="s">
        <v>44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23" t="s">
        <v>45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customFormat="false" ht="12.75" hidden="false" customHeight="true" outlineLevel="0" collapsed="false">
      <c r="A41" s="23" t="s">
        <v>46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customFormat="false" ht="12.75" hidden="false" customHeight="true" outlineLevel="0" collapsed="false">
      <c r="A42" s="23" t="s">
        <v>47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customFormat="false" ht="12.75" hidden="false" customHeight="true" outlineLevel="0" collapsed="false">
      <c r="A43" s="23" t="s">
        <v>48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customFormat="false" ht="12.75" hidden="false" customHeight="true" outlineLevel="0" collapsed="false">
      <c r="A44" s="23" t="s">
        <v>49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customFormat="false" ht="12.75" hidden="false" customHeight="true" outlineLevel="0" collapsed="false">
      <c r="A45" s="23" t="s">
        <v>50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customFormat="false" ht="12.75" hidden="false" customHeight="true" outlineLevel="0" collapsed="false">
      <c r="A46" s="23" t="s">
        <v>51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customFormat="false" ht="12.75" hidden="false" customHeight="true" outlineLevel="0" collapsed="false">
      <c r="A47" s="23" t="s">
        <v>52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customFormat="false" ht="12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</sheetData>
  <mergeCells count="145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N11:O11"/>
    <mergeCell ref="R11:T11"/>
    <mergeCell ref="W11:X11"/>
    <mergeCell ref="H12:I12"/>
    <mergeCell ref="N12:O12"/>
    <mergeCell ref="R12:T12"/>
    <mergeCell ref="W12:X12"/>
    <mergeCell ref="H13:I13"/>
    <mergeCell ref="N13:O13"/>
    <mergeCell ref="R13:T13"/>
    <mergeCell ref="W13:X13"/>
    <mergeCell ref="H14:I14"/>
    <mergeCell ref="N14:O14"/>
    <mergeCell ref="R14:T14"/>
    <mergeCell ref="W14:X14"/>
    <mergeCell ref="H15:I15"/>
    <mergeCell ref="N15:O15"/>
    <mergeCell ref="R15:T15"/>
    <mergeCell ref="W15:X15"/>
    <mergeCell ref="E16:G20"/>
    <mergeCell ref="H16:I16"/>
    <mergeCell ref="N16:O16"/>
    <mergeCell ref="R16:T16"/>
    <mergeCell ref="W16:X16"/>
    <mergeCell ref="H17:I17"/>
    <mergeCell ref="N17:O17"/>
    <mergeCell ref="R17:T17"/>
    <mergeCell ref="W17:X17"/>
    <mergeCell ref="H18:I18"/>
    <mergeCell ref="N18:O18"/>
    <mergeCell ref="R18:T18"/>
    <mergeCell ref="W18:X18"/>
    <mergeCell ref="H19:I19"/>
    <mergeCell ref="N19:O19"/>
    <mergeCell ref="R19:T19"/>
    <mergeCell ref="W19:X19"/>
    <mergeCell ref="H20:I20"/>
    <mergeCell ref="N20:O20"/>
    <mergeCell ref="R20:T20"/>
    <mergeCell ref="W20:X20"/>
    <mergeCell ref="E21:G23"/>
    <mergeCell ref="H21:I21"/>
    <mergeCell ref="N21:O21"/>
    <mergeCell ref="R21:T21"/>
    <mergeCell ref="W21:X21"/>
    <mergeCell ref="H22:I22"/>
    <mergeCell ref="N22:O22"/>
    <mergeCell ref="R22:T22"/>
    <mergeCell ref="W22:X22"/>
    <mergeCell ref="H23:I23"/>
    <mergeCell ref="N23:O23"/>
    <mergeCell ref="R23:T23"/>
    <mergeCell ref="W23:X23"/>
    <mergeCell ref="A24:C36"/>
    <mergeCell ref="D24:D36"/>
    <mergeCell ref="E24:G28"/>
    <mergeCell ref="H24:I24"/>
    <mergeCell ref="N24:O24"/>
    <mergeCell ref="R24:T24"/>
    <mergeCell ref="W24:X24"/>
    <mergeCell ref="H25:I25"/>
    <mergeCell ref="N25:O25"/>
    <mergeCell ref="R25:T25"/>
    <mergeCell ref="W25:X25"/>
    <mergeCell ref="H26:I26"/>
    <mergeCell ref="N26:O26"/>
    <mergeCell ref="R26:T26"/>
    <mergeCell ref="W26:X26"/>
    <mergeCell ref="H27:I27"/>
    <mergeCell ref="N27:O27"/>
    <mergeCell ref="R27:T27"/>
    <mergeCell ref="W27:X27"/>
    <mergeCell ref="H28:I28"/>
    <mergeCell ref="N28:O28"/>
    <mergeCell ref="R28:T28"/>
    <mergeCell ref="W28:X28"/>
    <mergeCell ref="E29:G33"/>
    <mergeCell ref="H29:I29"/>
    <mergeCell ref="N29:O29"/>
    <mergeCell ref="R29:T29"/>
    <mergeCell ref="W29:X29"/>
    <mergeCell ref="H30:I30"/>
    <mergeCell ref="N30:O30"/>
    <mergeCell ref="R30:T30"/>
    <mergeCell ref="W30:X30"/>
    <mergeCell ref="H31:I31"/>
    <mergeCell ref="N31:O31"/>
    <mergeCell ref="R31:T31"/>
    <mergeCell ref="W31:X31"/>
    <mergeCell ref="H32:I32"/>
    <mergeCell ref="N32:O32"/>
    <mergeCell ref="R32:T32"/>
    <mergeCell ref="W32:X32"/>
    <mergeCell ref="H33:I33"/>
    <mergeCell ref="N33:O33"/>
    <mergeCell ref="R33:T33"/>
    <mergeCell ref="W33:X33"/>
    <mergeCell ref="E34:G36"/>
    <mergeCell ref="H34:I34"/>
    <mergeCell ref="N34:O34"/>
    <mergeCell ref="R34:T34"/>
    <mergeCell ref="W34:X34"/>
    <mergeCell ref="H35:I35"/>
    <mergeCell ref="N35:O35"/>
    <mergeCell ref="R35:T35"/>
    <mergeCell ref="W35:X35"/>
    <mergeCell ref="H36:I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2025-07-09T16:52:15Z</dcterms:modified>
  <cp:revision>56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